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5" i="1" l="1"/>
  <c r="F45" i="1"/>
  <c r="D45" i="1"/>
  <c r="F57" i="1" l="1"/>
  <c r="E57" i="1"/>
  <c r="D57" i="1"/>
  <c r="F29" i="1"/>
  <c r="D29" i="1"/>
  <c r="D30" i="1" s="1"/>
  <c r="F23" i="1"/>
  <c r="E23" i="1"/>
  <c r="E29" i="1" s="1"/>
  <c r="D23" i="1"/>
  <c r="E30" i="1" l="1"/>
  <c r="F30" i="1"/>
  <c r="C45" i="1"/>
  <c r="C57" i="1" s="1"/>
  <c r="C23" i="1"/>
  <c r="C29" i="1" s="1"/>
</calcChain>
</file>

<file path=xl/sharedStrings.xml><?xml version="1.0" encoding="utf-8"?>
<sst xmlns="http://schemas.openxmlformats.org/spreadsheetml/2006/main" count="78" uniqueCount="73">
  <si>
    <t>Проект бюджета на   2017 год и плановый период 2018 и 2019 годов</t>
  </si>
  <si>
    <t>поселение Рассветовский сельсовет</t>
  </si>
  <si>
    <t>тыс. руб.</t>
  </si>
  <si>
    <t>ДОХОДЫ</t>
  </si>
  <si>
    <t>утвержденный бюджет на 2016 год</t>
  </si>
  <si>
    <t>проект на 2017 год</t>
  </si>
  <si>
    <t>проект на 2018 год</t>
  </si>
  <si>
    <t>проект на 2019 год</t>
  </si>
  <si>
    <t>НДФЛ</t>
  </si>
  <si>
    <t>Сельхоз налог</t>
  </si>
  <si>
    <t>Налог на имущество физических лиц</t>
  </si>
  <si>
    <t>Земельный налог</t>
  </si>
  <si>
    <t>Госпошлина</t>
  </si>
  <si>
    <t>Задолженности и перерасчеты</t>
  </si>
  <si>
    <t>Аренда земли</t>
  </si>
  <si>
    <t>Аренда имущества</t>
  </si>
  <si>
    <t xml:space="preserve">Часть прибыли МУП </t>
  </si>
  <si>
    <t xml:space="preserve">Доходы от эксплуатации дорог </t>
  </si>
  <si>
    <t>Прочее использ. имущества, в т.ч.плата за социальный найм жилья</t>
  </si>
  <si>
    <t xml:space="preserve">Платные услуги (нотариальный тариф) </t>
  </si>
  <si>
    <t>Доходы,поступ. в порядке возмещ. расходов в связи с эксплуатацией имущ. поселений</t>
  </si>
  <si>
    <t xml:space="preserve">Прочие доходы от компенсации затрат поселения </t>
  </si>
  <si>
    <t>Реализация имущества</t>
  </si>
  <si>
    <t xml:space="preserve">Реализация  земли </t>
  </si>
  <si>
    <t>Штрафы</t>
  </si>
  <si>
    <t>Прочие неналоговые доходы</t>
  </si>
  <si>
    <t>Всего собственных доходов</t>
  </si>
  <si>
    <t xml:space="preserve">Безвозмездные перечисления </t>
  </si>
  <si>
    <t>Дотация</t>
  </si>
  <si>
    <t>РБ</t>
  </si>
  <si>
    <t>субсидии презид.</t>
  </si>
  <si>
    <t>воинский учет</t>
  </si>
  <si>
    <t>ИТОГО ДОХОДОВ</t>
  </si>
  <si>
    <t>Дефицит</t>
  </si>
  <si>
    <t>РАСХОДЫ</t>
  </si>
  <si>
    <t>Общегосударственные вопросы</t>
  </si>
  <si>
    <t>0100</t>
  </si>
  <si>
    <t>Содержание органов местного самоуправления</t>
  </si>
  <si>
    <t>0102, 0103,    0104</t>
  </si>
  <si>
    <t xml:space="preserve">в т.ч. зарплата +начисления </t>
  </si>
  <si>
    <t>коммунальные услуги</t>
  </si>
  <si>
    <t xml:space="preserve">земельный налог </t>
  </si>
  <si>
    <t>налог на имущество организаций</t>
  </si>
  <si>
    <t>Резервный фонд</t>
  </si>
  <si>
    <t>0111</t>
  </si>
  <si>
    <t>Национальная оборона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</si>
  <si>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</si>
  <si>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</si>
  <si>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</si>
  <si>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</si>
  <si>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</si>
  <si>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</si>
  <si>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</si>
  <si>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</si>
  <si>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</si>
  <si>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>средства РБ</t>
  </si>
  <si>
    <t>Жилищно-коммунальное хозяйство</t>
  </si>
  <si>
    <t>0500</t>
  </si>
  <si>
    <t>капитальный ремонт жилого фонда</t>
  </si>
  <si>
    <t>0501</t>
  </si>
  <si>
    <t xml:space="preserve">коммунальное хозяйство </t>
  </si>
  <si>
    <t>0502</t>
  </si>
  <si>
    <t>благоустройство</t>
  </si>
  <si>
    <t>0503</t>
  </si>
  <si>
    <t>зарплата тракториста 0,5 и электромонтера 0,5</t>
  </si>
  <si>
    <t>Социальная политика</t>
  </si>
  <si>
    <t>1000</t>
  </si>
  <si>
    <t>Почетные граждане</t>
  </si>
  <si>
    <t>совет ветеранов (помощь участникам ВОВ)</t>
  </si>
  <si>
    <t>Межбюджетные трансферты</t>
  </si>
  <si>
    <t>1400</t>
  </si>
  <si>
    <t>Условно утвержденные расходы</t>
  </si>
  <si>
    <t>Всего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</si>
</sst>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top"/>
    </xf>
    <xf numFmtId="164" fontId="2" fillId="0" borderId="2" xfId="0" applyNumberFormat="1" applyFont="1" applyFill="1" applyBorder="1"/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top"/>
    </xf>
    <xf numFmtId="0" fontId="1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horizontal="right" vertical="top"/>
    </xf>
    <xf numFmtId="0" fontId="1" fillId="0" borderId="2" xfId="0" applyFont="1" applyBorder="1" applyAlignment="1">
      <alignment wrapText="1"/>
    </xf>
    <xf numFmtId="0" fontId="3" fillId="0" borderId="2" xfId="0" applyNumberFormat="1" applyFont="1" applyFill="1" applyBorder="1" applyAlignment="1" applyProtection="1">
      <alignment horizontal="right" vertical="top"/>
    </xf>
    <xf numFmtId="164" fontId="4" fillId="0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/>
    <xf numFmtId="49" fontId="1" fillId="0" borderId="2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 applyProtection="1">
      <alignment horizontal="right" vertical="top"/>
    </xf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right" wrapText="1"/>
    </xf>
    <xf numFmtId="0" fontId="5" fillId="0" borderId="2" xfId="0" applyNumberFormat="1" applyFont="1" applyFill="1" applyBorder="1" applyAlignment="1" applyProtection="1">
      <alignment horizontal="right" vertical="top"/>
    </xf>
    <xf numFmtId="164" fontId="5" fillId="0" borderId="2" xfId="0" applyNumberFormat="1" applyFont="1" applyFill="1" applyBorder="1"/>
    <xf numFmtId="0" fontId="6" fillId="0" borderId="2" xfId="0" applyNumberFormat="1" applyFont="1" applyFill="1" applyBorder="1" applyAlignment="1" applyProtection="1">
      <alignment horizontal="right" vertical="top"/>
    </xf>
    <xf numFmtId="164" fontId="6" fillId="0" borderId="2" xfId="0" applyNumberFormat="1" applyFont="1" applyFill="1" applyBorder="1"/>
    <xf numFmtId="0" fontId="1" fillId="0" borderId="2" xfId="0" applyNumberFormat="1" applyFont="1" applyFill="1" applyBorder="1" applyAlignment="1" applyProtection="1">
      <alignment horizontal="right"/>
    </xf>
    <xf numFmtId="164" fontId="1" fillId="0" borderId="2" xfId="0" applyNumberFormat="1" applyFont="1" applyFill="1" applyBorder="1" applyAlignment="1" applyProtection="1">
      <alignment horizontal="right"/>
    </xf>
    <xf numFmtId="49" fontId="6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 applyProtection="1">
      <alignment horizontal="right" vertical="top"/>
    </xf>
    <xf numFmtId="0" fontId="2" fillId="0" borderId="2" xfId="0" applyFont="1" applyFill="1" applyBorder="1"/>
    <xf numFmtId="49" fontId="2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0" workbookViewId="0">
      <selection activeCell="D45" sqref="D45:F45"/>
    </sheetView>
  </sheetViews>
  <sheetFormatPr defaultRowHeight="15" x14ac:dyDescent="0.25"/>
  <cols>
    <col min="1" max="1" width="35.140625" customWidth="1"/>
    <col min="2" max="2" width="18.7109375" customWidth="1"/>
    <col min="3" max="3" width="0.140625" customWidth="1"/>
  </cols>
  <sheetData>
    <row r="1" spans="1:7" x14ac:dyDescent="0.25">
      <c r="A1" s="50" t="s">
        <v>0</v>
      </c>
      <c r="B1" s="50"/>
      <c r="C1" s="50"/>
      <c r="D1" s="50"/>
      <c r="E1" s="1"/>
      <c r="F1" s="1"/>
      <c r="G1" s="2"/>
    </row>
    <row r="2" spans="1:7" x14ac:dyDescent="0.25">
      <c r="A2" s="50" t="s">
        <v>1</v>
      </c>
      <c r="B2" s="50"/>
      <c r="C2" s="50"/>
      <c r="D2" s="50"/>
      <c r="E2" s="1"/>
      <c r="F2" s="1"/>
      <c r="G2" s="2"/>
    </row>
    <row r="3" spans="1:7" x14ac:dyDescent="0.25">
      <c r="A3" s="3"/>
      <c r="B3" s="3"/>
      <c r="C3" s="3"/>
      <c r="D3" s="3" t="s">
        <v>2</v>
      </c>
      <c r="E3" s="3" t="s">
        <v>2</v>
      </c>
      <c r="F3" s="3" t="s">
        <v>2</v>
      </c>
      <c r="G3" s="2"/>
    </row>
    <row r="4" spans="1:7" ht="31.5" customHeight="1" x14ac:dyDescent="0.25">
      <c r="A4" s="4" t="s">
        <v>3</v>
      </c>
      <c r="B4" s="4"/>
      <c r="C4" s="4" t="s">
        <v>4</v>
      </c>
      <c r="D4" s="5" t="s">
        <v>5</v>
      </c>
      <c r="E4" s="5" t="s">
        <v>6</v>
      </c>
      <c r="F4" s="5" t="s">
        <v>7</v>
      </c>
      <c r="G4" s="2"/>
    </row>
    <row r="5" spans="1:7" x14ac:dyDescent="0.25">
      <c r="A5" s="6" t="s">
        <v>8</v>
      </c>
      <c r="B5" s="6">
        <v>1010200001</v>
      </c>
      <c r="C5" s="7">
        <v>18.399999999999999</v>
      </c>
      <c r="D5" s="8">
        <v>18.7</v>
      </c>
      <c r="E5" s="8">
        <v>19.2</v>
      </c>
      <c r="F5" s="8">
        <v>19.899999999999999</v>
      </c>
      <c r="G5" s="2"/>
    </row>
    <row r="6" spans="1:7" ht="18.75" customHeight="1" x14ac:dyDescent="0.25">
      <c r="A6" s="6" t="s">
        <v>9</v>
      </c>
      <c r="B6" s="6">
        <v>1050300001</v>
      </c>
      <c r="C6" s="7">
        <v>1.4</v>
      </c>
      <c r="D6" s="8">
        <v>1.4</v>
      </c>
      <c r="E6" s="8">
        <v>1.4</v>
      </c>
      <c r="F6" s="8">
        <v>1.4</v>
      </c>
      <c r="G6" s="2"/>
    </row>
    <row r="7" spans="1:7" ht="18.75" customHeight="1" x14ac:dyDescent="0.25">
      <c r="A7" s="6" t="s">
        <v>10</v>
      </c>
      <c r="B7" s="6">
        <v>1060100000</v>
      </c>
      <c r="C7" s="7">
        <v>49</v>
      </c>
      <c r="D7" s="8">
        <v>29.8</v>
      </c>
      <c r="E7" s="8">
        <v>29.8</v>
      </c>
      <c r="F7" s="8">
        <v>29.8</v>
      </c>
      <c r="G7" s="2"/>
    </row>
    <row r="8" spans="1:7" ht="18.75" customHeight="1" x14ac:dyDescent="0.25">
      <c r="A8" s="6" t="s">
        <v>11</v>
      </c>
      <c r="B8" s="6">
        <v>1060600000</v>
      </c>
      <c r="C8" s="7">
        <v>882.3</v>
      </c>
      <c r="D8" s="8">
        <v>395</v>
      </c>
      <c r="E8" s="8">
        <v>395</v>
      </c>
      <c r="F8" s="8">
        <v>395</v>
      </c>
      <c r="G8" s="2"/>
    </row>
    <row r="9" spans="1:7" ht="18.75" customHeight="1" x14ac:dyDescent="0.25">
      <c r="A9" s="6" t="s">
        <v>12</v>
      </c>
      <c r="B9" s="6">
        <v>1080000000</v>
      </c>
      <c r="C9" s="7">
        <v>2</v>
      </c>
      <c r="D9" s="8">
        <v>2</v>
      </c>
      <c r="E9" s="8">
        <v>2</v>
      </c>
      <c r="F9" s="8">
        <v>2</v>
      </c>
      <c r="G9" s="2"/>
    </row>
    <row r="10" spans="1:7" ht="18.75" customHeight="1" x14ac:dyDescent="0.25">
      <c r="A10" s="6" t="s">
        <v>13</v>
      </c>
      <c r="B10" s="6">
        <v>1090000000</v>
      </c>
      <c r="C10" s="9"/>
      <c r="D10" s="8"/>
      <c r="E10" s="8"/>
      <c r="F10" s="8"/>
      <c r="G10" s="2"/>
    </row>
    <row r="11" spans="1:7" ht="18.75" customHeight="1" x14ac:dyDescent="0.25">
      <c r="A11" s="6" t="s">
        <v>14</v>
      </c>
      <c r="B11" s="6">
        <v>1110501000</v>
      </c>
      <c r="C11" s="7"/>
      <c r="D11" s="8"/>
      <c r="E11" s="8"/>
      <c r="F11" s="8"/>
      <c r="G11" s="2"/>
    </row>
    <row r="12" spans="1:7" ht="18.75" customHeight="1" x14ac:dyDescent="0.25">
      <c r="A12" s="6" t="s">
        <v>15</v>
      </c>
      <c r="B12" s="6">
        <v>1110503000</v>
      </c>
      <c r="C12" s="7">
        <v>1.6</v>
      </c>
      <c r="D12" s="8">
        <v>76.5</v>
      </c>
      <c r="E12" s="8">
        <v>76.5</v>
      </c>
      <c r="F12" s="8">
        <v>76.5</v>
      </c>
      <c r="G12" s="2"/>
    </row>
    <row r="13" spans="1:7" ht="18.75" customHeight="1" x14ac:dyDescent="0.25">
      <c r="A13" s="6" t="s">
        <v>16</v>
      </c>
      <c r="B13" s="6">
        <v>1110701510</v>
      </c>
      <c r="C13" s="9"/>
      <c r="D13" s="8"/>
      <c r="E13" s="8"/>
      <c r="F13" s="8"/>
      <c r="G13" s="2"/>
    </row>
    <row r="14" spans="1:7" ht="18.75" customHeight="1" x14ac:dyDescent="0.25">
      <c r="A14" s="6" t="s">
        <v>17</v>
      </c>
      <c r="B14" s="6">
        <v>1110903510</v>
      </c>
      <c r="C14" s="9"/>
      <c r="D14" s="8"/>
      <c r="E14" s="8"/>
      <c r="F14" s="8"/>
      <c r="G14" s="2"/>
    </row>
    <row r="15" spans="1:7" ht="24" customHeight="1" x14ac:dyDescent="0.25">
      <c r="A15" s="6" t="s">
        <v>18</v>
      </c>
      <c r="B15" s="6">
        <v>1110904510</v>
      </c>
      <c r="C15" s="9">
        <v>34.200000000000003</v>
      </c>
      <c r="D15" s="8">
        <v>102.3</v>
      </c>
      <c r="E15" s="8">
        <v>100</v>
      </c>
      <c r="F15" s="8">
        <v>100</v>
      </c>
      <c r="G15" s="2"/>
    </row>
    <row r="16" spans="1:7" ht="28.5" customHeight="1" x14ac:dyDescent="0.25">
      <c r="A16" s="6" t="s">
        <v>19</v>
      </c>
      <c r="B16" s="6">
        <v>1130199510</v>
      </c>
      <c r="C16" s="7">
        <v>0.5</v>
      </c>
      <c r="D16" s="8">
        <v>0.5</v>
      </c>
      <c r="E16" s="8">
        <v>0.5</v>
      </c>
      <c r="F16" s="8">
        <v>0.5</v>
      </c>
      <c r="G16" s="2"/>
    </row>
    <row r="17" spans="1:7" ht="36" customHeight="1" x14ac:dyDescent="0.25">
      <c r="A17" s="10" t="s">
        <v>20</v>
      </c>
      <c r="B17" s="6">
        <v>1130206510</v>
      </c>
      <c r="C17" s="11"/>
      <c r="D17" s="12"/>
      <c r="E17" s="12"/>
      <c r="F17" s="12"/>
      <c r="G17" s="2"/>
    </row>
    <row r="18" spans="1:7" ht="18.75" customHeight="1" x14ac:dyDescent="0.25">
      <c r="A18" s="6" t="s">
        <v>21</v>
      </c>
      <c r="B18" s="6">
        <v>1130299510</v>
      </c>
      <c r="C18" s="9"/>
      <c r="D18" s="12"/>
      <c r="E18" s="12"/>
      <c r="F18" s="12"/>
      <c r="G18" s="2"/>
    </row>
    <row r="19" spans="1:7" ht="18.75" customHeight="1" x14ac:dyDescent="0.25">
      <c r="A19" s="6" t="s">
        <v>22</v>
      </c>
      <c r="B19" s="6">
        <v>1140200000</v>
      </c>
      <c r="C19" s="9"/>
      <c r="D19" s="12"/>
      <c r="E19" s="12"/>
      <c r="F19" s="12"/>
      <c r="G19" s="2"/>
    </row>
    <row r="20" spans="1:7" ht="18.75" customHeight="1" x14ac:dyDescent="0.25">
      <c r="A20" s="6" t="s">
        <v>23</v>
      </c>
      <c r="B20" s="6">
        <v>1140600000</v>
      </c>
      <c r="C20" s="7"/>
      <c r="D20" s="12"/>
      <c r="E20" s="12"/>
      <c r="F20" s="12"/>
      <c r="G20" s="2"/>
    </row>
    <row r="21" spans="1:7" ht="18.75" customHeight="1" x14ac:dyDescent="0.25">
      <c r="A21" s="6" t="s">
        <v>24</v>
      </c>
      <c r="B21" s="6">
        <v>1160000000</v>
      </c>
      <c r="C21" s="9"/>
      <c r="D21" s="12"/>
      <c r="E21" s="12"/>
      <c r="F21" s="12"/>
      <c r="G21" s="2"/>
    </row>
    <row r="22" spans="1:7" ht="18.75" customHeight="1" x14ac:dyDescent="0.25">
      <c r="A22" s="6" t="s">
        <v>25</v>
      </c>
      <c r="B22" s="6">
        <v>1170505010</v>
      </c>
      <c r="C22" s="9"/>
      <c r="D22" s="13"/>
      <c r="E22" s="13"/>
      <c r="F22" s="13"/>
      <c r="G22" s="2"/>
    </row>
    <row r="23" spans="1:7" ht="18.75" customHeight="1" x14ac:dyDescent="0.25">
      <c r="A23" s="14" t="s">
        <v>26</v>
      </c>
      <c r="B23" s="14"/>
      <c r="C23" s="15">
        <f>SUM(C5:C22)</f>
        <v>989.4</v>
      </c>
      <c r="D23" s="15">
        <f>SUM(D5:D22)</f>
        <v>626.19999999999993</v>
      </c>
      <c r="E23" s="15">
        <f>SUM(E5:E22)</f>
        <v>624.4</v>
      </c>
      <c r="F23" s="15">
        <f>SUM(F5:F22)</f>
        <v>625.1</v>
      </c>
      <c r="G23" s="2"/>
    </row>
    <row r="24" spans="1:7" ht="18.75" customHeight="1" x14ac:dyDescent="0.25">
      <c r="A24" s="16" t="s">
        <v>27</v>
      </c>
      <c r="B24" s="16"/>
      <c r="C24" s="15">
        <v>170</v>
      </c>
      <c r="D24" s="15">
        <v>170</v>
      </c>
      <c r="E24" s="15">
        <v>170</v>
      </c>
      <c r="F24" s="15">
        <v>170</v>
      </c>
      <c r="G24" s="2"/>
    </row>
    <row r="25" spans="1:7" ht="18.75" customHeight="1" x14ac:dyDescent="0.25">
      <c r="A25" s="16" t="s">
        <v>28</v>
      </c>
      <c r="B25" s="16"/>
      <c r="C25" s="7">
        <v>946</v>
      </c>
      <c r="D25" s="8"/>
      <c r="E25" s="8"/>
      <c r="F25" s="8"/>
      <c r="G25" s="2"/>
    </row>
    <row r="26" spans="1:7" ht="18.75" customHeight="1" x14ac:dyDescent="0.25">
      <c r="A26" s="16" t="s">
        <v>29</v>
      </c>
      <c r="B26" s="16"/>
      <c r="C26" s="7">
        <v>500</v>
      </c>
      <c r="D26" s="8">
        <v>500</v>
      </c>
      <c r="E26" s="8">
        <v>500</v>
      </c>
      <c r="F26" s="8">
        <v>500</v>
      </c>
      <c r="G26" s="2"/>
    </row>
    <row r="27" spans="1:7" ht="18.75" customHeight="1" x14ac:dyDescent="0.25">
      <c r="A27" s="18" t="s">
        <v>30</v>
      </c>
      <c r="B27" s="16"/>
      <c r="C27" s="7"/>
      <c r="D27" s="8"/>
      <c r="E27" s="8"/>
      <c r="F27" s="8"/>
      <c r="G27" s="2"/>
    </row>
    <row r="28" spans="1:7" ht="18.75" customHeight="1" x14ac:dyDescent="0.25">
      <c r="A28" s="18" t="s">
        <v>31</v>
      </c>
      <c r="B28" s="16"/>
      <c r="C28" s="7">
        <v>46.4</v>
      </c>
      <c r="D28" s="7">
        <v>70</v>
      </c>
      <c r="E28" s="7">
        <v>70</v>
      </c>
      <c r="F28" s="7">
        <v>70</v>
      </c>
      <c r="G28" s="2"/>
    </row>
    <row r="29" spans="1:7" ht="18.75" customHeight="1" x14ac:dyDescent="0.25">
      <c r="A29" s="16" t="s">
        <v>32</v>
      </c>
      <c r="B29" s="16"/>
      <c r="C29" s="15">
        <f>C23+C24+C26+C25+C28</f>
        <v>2651.8</v>
      </c>
      <c r="D29" s="15">
        <f>SUM(D23:D28)</f>
        <v>1366.1999999999998</v>
      </c>
      <c r="E29" s="15">
        <f>SUM(E23:E28)</f>
        <v>1364.4</v>
      </c>
      <c r="F29" s="15">
        <f>SUM(F23:F28)</f>
        <v>1365.1</v>
      </c>
      <c r="G29" s="2"/>
    </row>
    <row r="30" spans="1:7" ht="18.75" customHeight="1" x14ac:dyDescent="0.25">
      <c r="A30" s="16" t="s">
        <v>33</v>
      </c>
      <c r="B30" s="16"/>
      <c r="C30" s="20"/>
      <c r="D30" s="48">
        <f>D29-D57</f>
        <v>-1464.7000000000003</v>
      </c>
      <c r="E30" s="48">
        <f>E29-E57</f>
        <v>-1464.7000000000003</v>
      </c>
      <c r="F30" s="48">
        <f>F29-F57</f>
        <v>-1464.7000000000003</v>
      </c>
      <c r="G30" s="2"/>
    </row>
    <row r="31" spans="1:7" ht="18.75" customHeight="1" x14ac:dyDescent="0.25">
      <c r="A31" s="21" t="s">
        <v>34</v>
      </c>
      <c r="B31" s="21"/>
      <c r="C31" s="22"/>
      <c r="D31" s="23"/>
      <c r="E31" s="23"/>
      <c r="F31" s="23"/>
      <c r="G31" s="2"/>
    </row>
    <row r="32" spans="1:7" ht="18.75" customHeight="1" x14ac:dyDescent="0.25">
      <c r="A32" s="16" t="s">
        <v>35</v>
      </c>
      <c r="B32" s="24" t="s">
        <v>36</v>
      </c>
      <c r="C32" s="15">
        <v>1368.4</v>
      </c>
      <c r="D32" s="25">
        <v>1517.6</v>
      </c>
      <c r="E32" s="25">
        <v>1517.6</v>
      </c>
      <c r="F32" s="25">
        <v>1517.6</v>
      </c>
      <c r="G32" s="2"/>
    </row>
    <row r="33" spans="1:7" ht="25.5" customHeight="1" x14ac:dyDescent="0.25">
      <c r="A33" s="26" t="s">
        <v>37</v>
      </c>
      <c r="B33" s="27" t="s">
        <v>38</v>
      </c>
      <c r="C33" s="15">
        <v>1367.4</v>
      </c>
      <c r="D33" s="28">
        <v>1516.6</v>
      </c>
      <c r="E33" s="28">
        <v>1516.6</v>
      </c>
      <c r="F33" s="28">
        <v>1516.6</v>
      </c>
      <c r="G33" s="2"/>
    </row>
    <row r="34" spans="1:7" ht="18.75" customHeight="1" x14ac:dyDescent="0.25">
      <c r="A34" s="29" t="s">
        <v>39</v>
      </c>
      <c r="B34" s="30"/>
      <c r="C34" s="31">
        <v>1107.2</v>
      </c>
      <c r="D34" s="31">
        <v>1104.8</v>
      </c>
      <c r="E34" s="31">
        <v>1104.8</v>
      </c>
      <c r="F34" s="31">
        <v>1104.8</v>
      </c>
      <c r="G34" s="2"/>
    </row>
    <row r="35" spans="1:7" ht="18.75" customHeight="1" x14ac:dyDescent="0.25">
      <c r="A35" s="29" t="s">
        <v>40</v>
      </c>
      <c r="B35" s="30"/>
      <c r="C35" s="31"/>
      <c r="D35" s="32">
        <v>0</v>
      </c>
      <c r="E35" s="32">
        <v>0</v>
      </c>
      <c r="F35" s="32">
        <v>0</v>
      </c>
      <c r="G35" s="2"/>
    </row>
    <row r="36" spans="1:7" ht="18.75" customHeight="1" x14ac:dyDescent="0.25">
      <c r="A36" s="29" t="s">
        <v>41</v>
      </c>
      <c r="B36" s="30"/>
      <c r="C36" s="31">
        <v>36.9</v>
      </c>
      <c r="D36" s="32">
        <v>41.3</v>
      </c>
      <c r="E36" s="32">
        <v>41.3</v>
      </c>
      <c r="F36" s="32">
        <v>41.3</v>
      </c>
      <c r="G36" s="2"/>
    </row>
    <row r="37" spans="1:7" ht="18.75" customHeight="1" x14ac:dyDescent="0.25">
      <c r="A37" s="29" t="s">
        <v>42</v>
      </c>
      <c r="B37" s="30"/>
      <c r="C37" s="31">
        <v>6.4</v>
      </c>
      <c r="D37" s="32">
        <v>2.9</v>
      </c>
      <c r="E37" s="32">
        <v>2.9</v>
      </c>
      <c r="F37" s="32">
        <v>2.9</v>
      </c>
      <c r="G37" s="2"/>
    </row>
    <row r="38" spans="1:7" ht="18.75" customHeight="1" x14ac:dyDescent="0.25">
      <c r="A38" s="26" t="s">
        <v>43</v>
      </c>
      <c r="B38" s="24" t="s">
        <v>44</v>
      </c>
      <c r="C38" s="33">
        <v>1</v>
      </c>
      <c r="D38" s="34">
        <v>1</v>
      </c>
      <c r="E38" s="34">
        <v>1</v>
      </c>
      <c r="F38" s="34">
        <v>1</v>
      </c>
      <c r="G38" s="2"/>
    </row>
    <row r="39" spans="1:7" ht="18.75" customHeight="1" x14ac:dyDescent="0.25">
      <c r="A39" s="16" t="s">
        <v>45</v>
      </c>
      <c r="B39" s="24" t="s">
        <v>46</v>
      </c>
      <c r="C39" s="35">
        <v>46.4</v>
      </c>
      <c r="D39" s="35">
        <v>70</v>
      </c>
      <c r="E39" s="35">
        <v>70</v>
      </c>
      <c r="F39" s="35">
        <v>70</v>
      </c>
      <c r="G39" s="2"/>
    </row>
    <row r="40" spans="1:7" ht="27.75" customHeight="1" x14ac:dyDescent="0.25">
      <c r="A40" s="16" t="s">
        <v>47</v>
      </c>
      <c r="B40" s="24" t="s">
        <v>48</v>
      </c>
      <c r="C40" s="35">
        <v>41</v>
      </c>
      <c r="D40" s="36">
        <v>75.2</v>
      </c>
      <c r="E40" s="36">
        <v>75.2</v>
      </c>
      <c r="F40" s="36">
        <v>75.2</v>
      </c>
      <c r="G40" s="2"/>
    </row>
    <row r="41" spans="1:7" ht="18.75" customHeight="1" x14ac:dyDescent="0.25">
      <c r="A41" s="29" t="s">
        <v>49</v>
      </c>
      <c r="B41" s="30" t="s">
        <v>50</v>
      </c>
      <c r="C41" s="31">
        <v>40</v>
      </c>
      <c r="D41" s="32">
        <v>75.2</v>
      </c>
      <c r="E41" s="32">
        <v>75.2</v>
      </c>
      <c r="F41" s="32">
        <v>75.2</v>
      </c>
      <c r="G41" s="2"/>
    </row>
    <row r="42" spans="1:7" ht="18.75" customHeight="1" x14ac:dyDescent="0.25">
      <c r="A42" s="16" t="s">
        <v>51</v>
      </c>
      <c r="B42" s="24" t="s">
        <v>52</v>
      </c>
      <c r="C42" s="15">
        <v>570</v>
      </c>
      <c r="D42" s="25">
        <v>170</v>
      </c>
      <c r="E42" s="25">
        <v>170</v>
      </c>
      <c r="F42" s="25">
        <v>170</v>
      </c>
      <c r="G42" s="2"/>
    </row>
    <row r="43" spans="1:7" ht="18.75" customHeight="1" x14ac:dyDescent="0.25">
      <c r="A43" s="29" t="s">
        <v>53</v>
      </c>
      <c r="B43" s="30" t="s">
        <v>54</v>
      </c>
      <c r="C43" s="7">
        <v>570</v>
      </c>
      <c r="D43" s="8">
        <v>170</v>
      </c>
      <c r="E43" s="8">
        <v>170</v>
      </c>
      <c r="F43" s="8">
        <v>170</v>
      </c>
      <c r="G43" s="2"/>
    </row>
    <row r="44" spans="1:7" ht="18.75" customHeight="1" x14ac:dyDescent="0.25">
      <c r="A44" s="2" t="s">
        <v>55</v>
      </c>
      <c r="B44" s="30" t="s">
        <v>54</v>
      </c>
      <c r="C44" s="7">
        <v>400</v>
      </c>
      <c r="D44" s="8"/>
      <c r="E44" s="8"/>
      <c r="F44" s="8"/>
      <c r="G44" s="2"/>
    </row>
    <row r="45" spans="1:7" ht="18.75" customHeight="1" x14ac:dyDescent="0.25">
      <c r="A45" s="16" t="s">
        <v>56</v>
      </c>
      <c r="B45" s="24" t="s">
        <v>57</v>
      </c>
      <c r="C45" s="25">
        <f>SUM(C46:C48)</f>
        <v>530</v>
      </c>
      <c r="D45" s="25">
        <f>D46+D47+D48+D50</f>
        <v>907.8</v>
      </c>
      <c r="E45" s="25">
        <f>E46+E47+E48+E50</f>
        <v>906</v>
      </c>
      <c r="F45" s="25">
        <f>F46+F47+F48+F50</f>
        <v>906.7</v>
      </c>
      <c r="G45" s="2"/>
    </row>
    <row r="46" spans="1:7" ht="18.75" customHeight="1" x14ac:dyDescent="0.25">
      <c r="A46" s="29" t="s">
        <v>58</v>
      </c>
      <c r="B46" s="30" t="s">
        <v>59</v>
      </c>
      <c r="C46" s="7">
        <v>34.200000000000003</v>
      </c>
      <c r="D46" s="8">
        <v>25.7</v>
      </c>
      <c r="E46" s="8">
        <v>25.7</v>
      </c>
      <c r="F46" s="8">
        <v>25.7</v>
      </c>
      <c r="G46" s="2"/>
    </row>
    <row r="47" spans="1:7" ht="18.75" customHeight="1" x14ac:dyDescent="0.25">
      <c r="A47" s="29" t="s">
        <v>60</v>
      </c>
      <c r="B47" s="30" t="s">
        <v>61</v>
      </c>
      <c r="C47" s="7"/>
      <c r="D47" s="8">
        <v>29.6</v>
      </c>
      <c r="E47" s="8">
        <v>29.6</v>
      </c>
      <c r="F47" s="8">
        <v>29.6</v>
      </c>
      <c r="G47" s="2"/>
    </row>
    <row r="48" spans="1:7" ht="18.75" customHeight="1" x14ac:dyDescent="0.25">
      <c r="A48" s="29" t="s">
        <v>62</v>
      </c>
      <c r="B48" s="37" t="s">
        <v>63</v>
      </c>
      <c r="C48" s="15">
        <v>495.8</v>
      </c>
      <c r="D48" s="28">
        <v>352.5</v>
      </c>
      <c r="E48" s="28">
        <v>350.7</v>
      </c>
      <c r="F48" s="28">
        <v>351.4</v>
      </c>
      <c r="G48" s="2"/>
    </row>
    <row r="49" spans="1:7" ht="18.75" customHeight="1" x14ac:dyDescent="0.25">
      <c r="A49" s="29" t="s">
        <v>64</v>
      </c>
      <c r="B49" s="30"/>
      <c r="C49" s="7">
        <v>67.5</v>
      </c>
      <c r="D49" s="8">
        <v>67.5</v>
      </c>
      <c r="E49" s="8">
        <v>67.5</v>
      </c>
      <c r="F49" s="8">
        <v>67.5</v>
      </c>
      <c r="G49" s="2"/>
    </row>
    <row r="50" spans="1:7" ht="18.75" customHeight="1" x14ac:dyDescent="0.25">
      <c r="A50" s="2" t="s">
        <v>55</v>
      </c>
      <c r="B50" s="30" t="s">
        <v>63</v>
      </c>
      <c r="C50" s="7">
        <v>100</v>
      </c>
      <c r="D50" s="28">
        <v>500</v>
      </c>
      <c r="E50" s="28">
        <v>500</v>
      </c>
      <c r="F50" s="28">
        <v>500</v>
      </c>
      <c r="G50" s="2"/>
    </row>
    <row r="51" spans="1:7" ht="18.75" customHeight="1" x14ac:dyDescent="0.25">
      <c r="A51" s="38" t="s">
        <v>65</v>
      </c>
      <c r="B51" s="39" t="s">
        <v>66</v>
      </c>
      <c r="C51" s="40"/>
      <c r="D51" s="40"/>
      <c r="E51" s="40"/>
      <c r="F51" s="40"/>
      <c r="G51" s="2"/>
    </row>
    <row r="52" spans="1:7" ht="18.75" customHeight="1" x14ac:dyDescent="0.25">
      <c r="A52" s="41" t="s">
        <v>67</v>
      </c>
      <c r="B52" s="42"/>
      <c r="C52" s="19"/>
      <c r="D52" s="43"/>
      <c r="E52" s="43"/>
      <c r="F52" s="43"/>
      <c r="G52" s="2"/>
    </row>
    <row r="53" spans="1:7" ht="18.75" customHeight="1" x14ac:dyDescent="0.25">
      <c r="A53" s="41" t="s">
        <v>68</v>
      </c>
      <c r="B53" s="42"/>
      <c r="C53" s="19"/>
      <c r="D53" s="43"/>
      <c r="E53" s="43"/>
      <c r="F53" s="43"/>
      <c r="G53" s="2"/>
    </row>
    <row r="54" spans="1:7" ht="0.75" customHeight="1" x14ac:dyDescent="0.25">
      <c r="A54" s="41"/>
      <c r="B54" s="42"/>
      <c r="C54" s="17"/>
      <c r="D54" s="43"/>
      <c r="E54" s="43"/>
      <c r="F54" s="43"/>
      <c r="G54" s="2"/>
    </row>
    <row r="55" spans="1:7" ht="18.75" customHeight="1" x14ac:dyDescent="0.25">
      <c r="A55" s="38" t="s">
        <v>69</v>
      </c>
      <c r="B55" s="39" t="s">
        <v>70</v>
      </c>
      <c r="C55" s="7">
        <v>96</v>
      </c>
      <c r="D55" s="49">
        <v>90.3</v>
      </c>
      <c r="E55" s="49">
        <v>90.3</v>
      </c>
      <c r="F55" s="49">
        <v>90.3</v>
      </c>
      <c r="G55" s="2"/>
    </row>
    <row r="56" spans="1:7" ht="18.75" customHeight="1" x14ac:dyDescent="0.25">
      <c r="A56" s="38" t="s">
        <v>71</v>
      </c>
      <c r="B56" s="39"/>
      <c r="C56" s="17"/>
      <c r="D56" s="44"/>
      <c r="E56" s="44"/>
      <c r="F56" s="28"/>
      <c r="G56" s="2"/>
    </row>
    <row r="57" spans="1:7" ht="18.75" customHeight="1" x14ac:dyDescent="0.25">
      <c r="A57" s="45" t="s">
        <v>72</v>
      </c>
      <c r="B57" s="46"/>
      <c r="C57" s="47">
        <f>C32+C39+C40+C42+C45+C55</f>
        <v>2651.8</v>
      </c>
      <c r="D57" s="47">
        <f>D32+D39+D40+D42+D45+D55</f>
        <v>2830.9</v>
      </c>
      <c r="E57" s="47">
        <f>E32+E39+E40+E42+E45+E55</f>
        <v>2829.1000000000004</v>
      </c>
      <c r="F57" s="47">
        <f>F32+F39+F40+F42+F45+F55</f>
        <v>2829.8</v>
      </c>
      <c r="G57" s="2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2016-12-02T10:40:40Z</dcterms:modified>
</cp:coreProperties>
</file>